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_7\Downloads\на сайт\"/>
    </mc:Choice>
  </mc:AlternateContent>
  <bookViews>
    <workbookView xWindow="0" yWindow="0" windowWidth="19200" windowHeight="7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F14" i="1"/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25" i="1"/>
  <c r="J14" i="1"/>
  <c r="J25" i="1" s="1"/>
  <c r="I14" i="1"/>
  <c r="I25" i="1" s="1"/>
  <c r="I199" i="1" s="1"/>
  <c r="H14" i="1"/>
  <c r="H25" i="1" s="1"/>
  <c r="H199" i="1" s="1"/>
  <c r="G14" i="1"/>
  <c r="G25" i="1" s="1"/>
  <c r="G199" i="1" s="1"/>
  <c r="F25" i="1"/>
  <c r="L199" i="1" l="1"/>
  <c r="J199" i="1"/>
  <c r="F199" i="1"/>
</calcChain>
</file>

<file path=xl/sharedStrings.xml><?xml version="1.0" encoding="utf-8"?>
<sst xmlns="http://schemas.openxmlformats.org/spreadsheetml/2006/main" count="258" uniqueCount="75">
  <si>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</si>
  <si>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</si>
  <si>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</si>
  <si>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</si>
  <si>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</si>
  <si>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</si>
  <si>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</si>
  <si>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</si>
  <si>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</si>
  <si>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</si>
  <si>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</si>
  <si>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</si>
  <si>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</si>
  <si>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</si>
  <si>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</si>
  <si>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</si>
  <si>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</si>
  <si>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</si>
  <si>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</si>
  <si>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</si>
  <si>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</si>
  <si>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</si>
  <si>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</si>
  <si>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</si>
  <si>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</si>
  <si>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</si>
  <si>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</si>
  <si>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</si>
  <si>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</si>
  <si>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</si>
  <si>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</si>
  <si>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</si>
  <si>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</si>
  <si>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</si>
  <si>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</si>
  <si>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</si>
  <si>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</si>
  <si>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</si>
  <si>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</si>
  <si>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</si>
  <si>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Хлеб пшеничный</t>
  </si>
  <si>
    <t>Сыр</t>
  </si>
  <si>
    <t>Масло сливочное</t>
  </si>
  <si>
    <t>Кофейный напиток</t>
  </si>
  <si>
    <t>Яблоко</t>
  </si>
  <si>
    <t>Пряник</t>
  </si>
  <si>
    <t>сыр</t>
  </si>
  <si>
    <t>масло</t>
  </si>
  <si>
    <t>кондитерское изделие</t>
  </si>
  <si>
    <t>Гуляш из говядины</t>
  </si>
  <si>
    <t>Рис отварной</t>
  </si>
  <si>
    <t>Чай с сахаром</t>
  </si>
  <si>
    <t>Масло</t>
  </si>
  <si>
    <t>кодитерское изделие</t>
  </si>
  <si>
    <t xml:space="preserve">хлеб </t>
  </si>
  <si>
    <t>Суфле творожное, запеченное  со</t>
  </si>
  <si>
    <t>сгущенным молоком</t>
  </si>
  <si>
    <t>Какао с молоком</t>
  </si>
  <si>
    <t>Котлета рыбная "Любительская" с соусом</t>
  </si>
  <si>
    <t>Соус</t>
  </si>
  <si>
    <t>Пюре картофельное</t>
  </si>
  <si>
    <t>Котлеты из говядины</t>
  </si>
  <si>
    <t>Каша гречневая</t>
  </si>
  <si>
    <t xml:space="preserve">Каша рисовая молочная </t>
  </si>
  <si>
    <t>Чай с молоком</t>
  </si>
  <si>
    <t>Плов из курицы</t>
  </si>
  <si>
    <t>Рыба тушенная с овощами</t>
  </si>
  <si>
    <t>со сгущенным молоком</t>
  </si>
  <si>
    <t xml:space="preserve">Пудинг из творога с яблоками </t>
  </si>
  <si>
    <t>Кондитерское изделие</t>
  </si>
  <si>
    <t>Бефстроганов из говядины</t>
  </si>
  <si>
    <t>Макароны отварные</t>
  </si>
  <si>
    <t>Директор</t>
  </si>
  <si>
    <t>Русаков С.С.</t>
  </si>
  <si>
    <t>МКОУ "СОШ с. Янтарного"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</si>
</sst>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5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vertical="top" wrapText="1"/>
    </xf>
    <xf numFmtId="1" fontId="12" fillId="4" borderId="2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1" fontId="15" fillId="4" borderId="2" xfId="0" applyNumberFormat="1" applyFont="1" applyFill="1" applyBorder="1" applyAlignment="1">
      <alignment horizontal="center" vertical="top" wrapText="1"/>
    </xf>
    <xf numFmtId="3" fontId="15" fillId="4" borderId="2" xfId="0" applyNumberFormat="1" applyFont="1" applyFill="1" applyBorder="1" applyAlignment="1">
      <alignment horizontal="center" vertical="top" wrapText="1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1" fontId="15" fillId="4" borderId="2" xfId="0" applyNumberFormat="1" applyFont="1" applyFill="1" applyBorder="1" applyAlignment="1">
      <alignment horizontal="center"/>
    </xf>
    <xf numFmtId="0" fontId="15" fillId="4" borderId="2" xfId="0" applyNumberFormat="1" applyFont="1" applyFill="1" applyBorder="1" applyAlignment="1">
      <alignment horizontal="center"/>
    </xf>
    <xf numFmtId="2" fontId="15" fillId="4" borderId="4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>
      <alignment wrapText="1"/>
    </xf>
    <xf numFmtId="2" fontId="15" fillId="4" borderId="5" xfId="0" applyNumberFormat="1" applyFont="1" applyFill="1" applyBorder="1" applyAlignment="1">
      <alignment horizontal="center"/>
    </xf>
    <xf numFmtId="0" fontId="12" fillId="4" borderId="2" xfId="0" applyFont="1" applyFill="1" applyBorder="1"/>
    <xf numFmtId="2" fontId="12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top" wrapText="1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2" fontId="13" fillId="4" borderId="4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/>
    <xf numFmtId="2" fontId="15" fillId="4" borderId="2" xfId="0" applyNumberFormat="1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2" fontId="13" fillId="4" borderId="1" xfId="0" applyNumberFormat="1" applyFont="1" applyFill="1" applyBorder="1" applyAlignment="1" applyProtection="1">
      <alignment horizontal="center" vertical="top"/>
      <protection locked="0"/>
    </xf>
    <xf numFmtId="3" fontId="15" fillId="4" borderId="23" xfId="0" applyNumberFormat="1" applyFont="1" applyFill="1" applyBorder="1" applyAlignment="1">
      <alignment horizontal="center" vertical="top" wrapText="1"/>
    </xf>
    <xf numFmtId="0" fontId="15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2" fontId="16" fillId="4" borderId="1" xfId="0" applyNumberFormat="1" applyFont="1" applyFill="1" applyBorder="1" applyAlignment="1" applyProtection="1">
      <alignment horizontal="center"/>
      <protection locked="0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90" t="s">
        <v>74</v>
      </c>
      <c r="D1" s="91"/>
      <c r="E1" s="91"/>
      <c r="F1" s="12" t="s">
        <v>16</v>
      </c>
      <c r="G1" s="2" t="s">
        <v>17</v>
      </c>
      <c r="H1" s="92" t="s">
        <v>72</v>
      </c>
      <c r="I1" s="92"/>
      <c r="J1" s="92"/>
      <c r="K1" s="92"/>
    </row>
    <row r="2" spans="1:12" ht="18" x14ac:dyDescent="0.25">
      <c r="A2" s="35" t="s">
        <v>6</v>
      </c>
      <c r="C2" s="2"/>
      <c r="G2" s="2" t="s">
        <v>18</v>
      </c>
      <c r="H2" s="92" t="s">
        <v>73</v>
      </c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87" t="s">
        <v>39</v>
      </c>
      <c r="F6" s="55">
        <v>200</v>
      </c>
      <c r="G6" s="56">
        <v>10</v>
      </c>
      <c r="H6" s="56">
        <v>17</v>
      </c>
      <c r="I6" s="56">
        <v>41</v>
      </c>
      <c r="J6" s="51">
        <v>357</v>
      </c>
      <c r="K6" s="52">
        <v>177</v>
      </c>
      <c r="L6" s="51">
        <v>16.079999999999998</v>
      </c>
    </row>
    <row r="7" spans="1:12" ht="14.5" x14ac:dyDescent="0.35">
      <c r="A7" s="23"/>
      <c r="B7" s="15"/>
      <c r="C7" s="11"/>
      <c r="D7" s="6"/>
      <c r="E7" s="85"/>
      <c r="F7" s="53"/>
      <c r="G7" s="53"/>
      <c r="H7" s="53"/>
      <c r="I7" s="53"/>
      <c r="J7" s="53"/>
      <c r="K7" s="54"/>
      <c r="L7" s="53"/>
    </row>
    <row r="8" spans="1:12" ht="14.5" x14ac:dyDescent="0.35">
      <c r="A8" s="23"/>
      <c r="B8" s="15"/>
      <c r="C8" s="11"/>
      <c r="D8" s="7" t="s">
        <v>22</v>
      </c>
      <c r="E8" s="85" t="s">
        <v>43</v>
      </c>
      <c r="F8" s="53">
        <v>200</v>
      </c>
      <c r="G8" s="56">
        <v>3</v>
      </c>
      <c r="H8" s="56">
        <v>6</v>
      </c>
      <c r="I8" s="56">
        <v>16</v>
      </c>
      <c r="J8" s="56">
        <v>130</v>
      </c>
      <c r="K8" s="54">
        <v>395</v>
      </c>
      <c r="L8" s="57">
        <v>10.48</v>
      </c>
    </row>
    <row r="9" spans="1:12" ht="14.5" x14ac:dyDescent="0.35">
      <c r="A9" s="23"/>
      <c r="B9" s="15"/>
      <c r="C9" s="11"/>
      <c r="D9" s="7" t="s">
        <v>23</v>
      </c>
      <c r="E9" s="85" t="s">
        <v>40</v>
      </c>
      <c r="F9" s="53">
        <v>50</v>
      </c>
      <c r="G9" s="56">
        <v>3</v>
      </c>
      <c r="H9" s="56">
        <v>10</v>
      </c>
      <c r="I9" s="56">
        <v>18</v>
      </c>
      <c r="J9" s="56">
        <v>174</v>
      </c>
      <c r="K9" s="54">
        <v>1</v>
      </c>
      <c r="L9" s="57">
        <v>2.4500000000000002</v>
      </c>
    </row>
    <row r="10" spans="1:12" ht="14.5" x14ac:dyDescent="0.35">
      <c r="A10" s="23"/>
      <c r="B10" s="15"/>
      <c r="C10" s="11"/>
      <c r="D10" s="7" t="s">
        <v>24</v>
      </c>
      <c r="E10" s="86" t="s">
        <v>44</v>
      </c>
      <c r="F10" s="53">
        <v>215</v>
      </c>
      <c r="G10" s="53">
        <v>1</v>
      </c>
      <c r="H10" s="53">
        <v>1</v>
      </c>
      <c r="I10" s="53">
        <v>25</v>
      </c>
      <c r="J10" s="53">
        <v>113</v>
      </c>
      <c r="K10" s="54">
        <v>368</v>
      </c>
      <c r="L10" s="53">
        <v>20.43</v>
      </c>
    </row>
    <row r="11" spans="1:12" ht="14.5" x14ac:dyDescent="0.35">
      <c r="A11" s="23"/>
      <c r="B11" s="15"/>
      <c r="C11" s="11"/>
      <c r="D11" s="6" t="s">
        <v>46</v>
      </c>
      <c r="E11" s="86" t="s">
        <v>41</v>
      </c>
      <c r="F11" s="53">
        <v>15</v>
      </c>
      <c r="G11" s="53">
        <v>4</v>
      </c>
      <c r="H11" s="53">
        <v>4</v>
      </c>
      <c r="I11" s="53">
        <v>0</v>
      </c>
      <c r="J11" s="53">
        <v>52</v>
      </c>
      <c r="K11" s="54">
        <v>15</v>
      </c>
      <c r="L11" s="53">
        <v>8.24</v>
      </c>
    </row>
    <row r="12" spans="1:12" ht="14.5" x14ac:dyDescent="0.35">
      <c r="A12" s="23"/>
      <c r="B12" s="15"/>
      <c r="C12" s="11"/>
      <c r="D12" s="6" t="s">
        <v>47</v>
      </c>
      <c r="E12" s="86" t="s">
        <v>42</v>
      </c>
      <c r="F12" s="53">
        <v>10</v>
      </c>
      <c r="G12" s="53">
        <v>0</v>
      </c>
      <c r="H12" s="53">
        <v>8</v>
      </c>
      <c r="I12" s="53">
        <v>0</v>
      </c>
      <c r="J12" s="53">
        <v>72</v>
      </c>
      <c r="K12" s="54">
        <v>14</v>
      </c>
      <c r="L12" s="53">
        <v>3.85</v>
      </c>
    </row>
    <row r="13" spans="1:12" ht="14.5" x14ac:dyDescent="0.35">
      <c r="A13" s="23"/>
      <c r="B13" s="15"/>
      <c r="C13" s="11"/>
      <c r="D13" s="7" t="s">
        <v>48</v>
      </c>
      <c r="E13" s="86" t="s">
        <v>45</v>
      </c>
      <c r="F13" s="53">
        <v>45</v>
      </c>
      <c r="G13" s="53">
        <v>3</v>
      </c>
      <c r="H13" s="53">
        <v>3</v>
      </c>
      <c r="I13" s="53">
        <v>33</v>
      </c>
      <c r="J13" s="53">
        <v>171</v>
      </c>
      <c r="K13" s="54"/>
      <c r="L13" s="53">
        <v>6.75</v>
      </c>
    </row>
    <row r="14" spans="1:12" ht="14.5" x14ac:dyDescent="0.35">
      <c r="A14" s="24"/>
      <c r="B14" s="17"/>
      <c r="C14" s="8"/>
      <c r="D14" s="18" t="s">
        <v>33</v>
      </c>
      <c r="E14" s="64"/>
      <c r="F14" s="19">
        <f>SUM(F6:F13)</f>
        <v>735</v>
      </c>
      <c r="G14" s="19">
        <f t="shared" ref="G14:J14" si="0">SUM(G6:G12)</f>
        <v>21</v>
      </c>
      <c r="H14" s="19">
        <f t="shared" si="0"/>
        <v>46</v>
      </c>
      <c r="I14" s="19">
        <f t="shared" si="0"/>
        <v>100</v>
      </c>
      <c r="J14" s="19">
        <f t="shared" si="0"/>
        <v>898</v>
      </c>
      <c r="K14" s="25"/>
      <c r="L14" s="19">
        <f>SUM(L6:L13)</f>
        <v>68.28</v>
      </c>
    </row>
    <row r="15" spans="1:12" ht="14.5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25"/>
      <c r="L24" s="19">
        <f t="shared" ref="L24" si="2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93" t="s">
        <v>4</v>
      </c>
      <c r="D25" s="94"/>
      <c r="E25" s="31"/>
      <c r="F25" s="32">
        <f>F14+F24</f>
        <v>735</v>
      </c>
      <c r="G25" s="32">
        <f t="shared" ref="G25:J25" si="3">G14+G24</f>
        <v>21</v>
      </c>
      <c r="H25" s="32">
        <f t="shared" si="3"/>
        <v>46</v>
      </c>
      <c r="I25" s="32">
        <f t="shared" si="3"/>
        <v>100</v>
      </c>
      <c r="J25" s="32">
        <f t="shared" si="3"/>
        <v>898</v>
      </c>
      <c r="K25" s="32"/>
      <c r="L25" s="32">
        <f t="shared" ref="L25" si="4">L14+L24</f>
        <v>68.28</v>
      </c>
    </row>
    <row r="26" spans="1:12" ht="14.5" x14ac:dyDescent="0.35">
      <c r="A26" s="14">
        <v>1</v>
      </c>
      <c r="B26" s="15">
        <v>2</v>
      </c>
      <c r="C26" s="22" t="s">
        <v>20</v>
      </c>
      <c r="D26" s="5" t="s">
        <v>21</v>
      </c>
      <c r="E26" s="58" t="s">
        <v>49</v>
      </c>
      <c r="F26" s="51">
        <v>90</v>
      </c>
      <c r="G26" s="67">
        <v>12</v>
      </c>
      <c r="H26" s="67">
        <v>20</v>
      </c>
      <c r="I26" s="67">
        <v>3</v>
      </c>
      <c r="J26" s="51">
        <v>240</v>
      </c>
      <c r="K26" s="68">
        <v>277</v>
      </c>
      <c r="L26" s="69">
        <v>47.3</v>
      </c>
    </row>
    <row r="27" spans="1:12" ht="14.5" x14ac:dyDescent="0.35">
      <c r="A27" s="14"/>
      <c r="B27" s="15"/>
      <c r="C27" s="11"/>
      <c r="D27" s="6"/>
      <c r="E27" s="62" t="s">
        <v>50</v>
      </c>
      <c r="F27" s="53">
        <v>150</v>
      </c>
      <c r="G27" s="70">
        <v>4</v>
      </c>
      <c r="H27" s="70">
        <v>4</v>
      </c>
      <c r="I27" s="70">
        <v>38</v>
      </c>
      <c r="J27" s="53">
        <v>204</v>
      </c>
      <c r="K27" s="71">
        <v>302</v>
      </c>
      <c r="L27" s="72">
        <v>6.36</v>
      </c>
    </row>
    <row r="28" spans="1:12" ht="14.5" x14ac:dyDescent="0.35">
      <c r="A28" s="14"/>
      <c r="B28" s="15"/>
      <c r="C28" s="11"/>
      <c r="D28" s="7" t="s">
        <v>22</v>
      </c>
      <c r="E28" s="73" t="s">
        <v>51</v>
      </c>
      <c r="F28" s="53">
        <v>180</v>
      </c>
      <c r="G28" s="70">
        <v>0.2</v>
      </c>
      <c r="H28" s="70">
        <v>0</v>
      </c>
      <c r="I28" s="70">
        <v>14</v>
      </c>
      <c r="J28" s="70">
        <v>57</v>
      </c>
      <c r="K28" s="74">
        <v>376</v>
      </c>
      <c r="L28" s="53">
        <v>1.57</v>
      </c>
    </row>
    <row r="29" spans="1:12" ht="14.5" x14ac:dyDescent="0.35">
      <c r="A29" s="14"/>
      <c r="B29" s="15"/>
      <c r="C29" s="11"/>
      <c r="D29" s="7" t="s">
        <v>23</v>
      </c>
      <c r="E29" s="73" t="s">
        <v>40</v>
      </c>
      <c r="F29" s="53">
        <v>50</v>
      </c>
      <c r="G29" s="70">
        <v>3</v>
      </c>
      <c r="H29" s="70">
        <v>10</v>
      </c>
      <c r="I29" s="70">
        <v>18</v>
      </c>
      <c r="J29" s="53">
        <v>174</v>
      </c>
      <c r="K29" s="54">
        <v>1</v>
      </c>
      <c r="L29" s="53">
        <v>2.4500000000000002</v>
      </c>
    </row>
    <row r="30" spans="1:12" ht="14.5" x14ac:dyDescent="0.35">
      <c r="A30" s="14"/>
      <c r="B30" s="15"/>
      <c r="C30" s="11"/>
      <c r="D30" s="7" t="s">
        <v>24</v>
      </c>
      <c r="E30" s="62"/>
      <c r="F30" s="53"/>
      <c r="G30" s="53"/>
      <c r="H30" s="53"/>
      <c r="I30" s="53"/>
      <c r="J30" s="53"/>
      <c r="K30" s="54"/>
      <c r="L30" s="53"/>
    </row>
    <row r="31" spans="1:12" ht="14.5" x14ac:dyDescent="0.35">
      <c r="A31" s="14"/>
      <c r="B31" s="15"/>
      <c r="C31" s="11"/>
      <c r="D31" s="61" t="s">
        <v>52</v>
      </c>
      <c r="E31" s="62" t="s">
        <v>42</v>
      </c>
      <c r="F31" s="53">
        <v>10</v>
      </c>
      <c r="G31" s="53">
        <v>0</v>
      </c>
      <c r="H31" s="53">
        <v>8</v>
      </c>
      <c r="I31" s="53">
        <v>0</v>
      </c>
      <c r="J31" s="70">
        <v>72</v>
      </c>
      <c r="K31" s="54">
        <v>14</v>
      </c>
      <c r="L31" s="53">
        <v>3.85</v>
      </c>
    </row>
    <row r="32" spans="1:12" ht="14.5" x14ac:dyDescent="0.35">
      <c r="A32" s="14"/>
      <c r="B32" s="15"/>
      <c r="C32" s="11"/>
      <c r="D32" s="63" t="s">
        <v>53</v>
      </c>
      <c r="E32" s="62" t="s">
        <v>45</v>
      </c>
      <c r="F32" s="53">
        <v>45</v>
      </c>
      <c r="G32" s="70">
        <v>3</v>
      </c>
      <c r="H32" s="70">
        <v>3</v>
      </c>
      <c r="I32" s="70">
        <v>33</v>
      </c>
      <c r="J32" s="53">
        <v>171</v>
      </c>
      <c r="K32" s="54"/>
      <c r="L32" s="53">
        <v>6.75</v>
      </c>
    </row>
    <row r="33" spans="1:12" ht="14.5" x14ac:dyDescent="0.35">
      <c r="A33" s="16"/>
      <c r="B33" s="17"/>
      <c r="C33" s="8"/>
      <c r="D33" s="18" t="s">
        <v>33</v>
      </c>
      <c r="E33" s="64"/>
      <c r="F33" s="65">
        <f>SUM(F26:F32)</f>
        <v>525</v>
      </c>
      <c r="G33" s="65">
        <f t="shared" ref="G33" si="5">SUM(G26:G32)</f>
        <v>22.2</v>
      </c>
      <c r="H33" s="65">
        <f t="shared" ref="H33" si="6">SUM(H26:H32)</f>
        <v>45</v>
      </c>
      <c r="I33" s="65">
        <f t="shared" ref="I33" si="7">SUM(I26:I32)</f>
        <v>106</v>
      </c>
      <c r="J33" s="65">
        <f t="shared" ref="J33:L33" si="8">SUM(J26:J32)</f>
        <v>918</v>
      </c>
      <c r="K33" s="66"/>
      <c r="L33" s="65">
        <f t="shared" si="8"/>
        <v>68.28</v>
      </c>
    </row>
    <row r="34" spans="1:12" ht="14.5" x14ac:dyDescent="0.3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9">SUM(G34:G42)</f>
        <v>0</v>
      </c>
      <c r="H43" s="19">
        <f t="shared" ref="H43" si="10">SUM(H34:H42)</f>
        <v>0</v>
      </c>
      <c r="I43" s="19">
        <f t="shared" ref="I43" si="11">SUM(I34:I42)</f>
        <v>0</v>
      </c>
      <c r="J43" s="19">
        <f t="shared" ref="J43:L43" si="12">SUM(J34:J42)</f>
        <v>0</v>
      </c>
      <c r="K43" s="25"/>
      <c r="L43" s="19">
        <f t="shared" si="12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93" t="s">
        <v>4</v>
      </c>
      <c r="D44" s="94"/>
      <c r="E44" s="31"/>
      <c r="F44" s="32">
        <f>F33+F43</f>
        <v>525</v>
      </c>
      <c r="G44" s="32">
        <f t="shared" ref="G44" si="13">G33+G43</f>
        <v>22.2</v>
      </c>
      <c r="H44" s="32">
        <f t="shared" ref="H44" si="14">H33+H43</f>
        <v>45</v>
      </c>
      <c r="I44" s="32">
        <f t="shared" ref="I44" si="15">I33+I43</f>
        <v>106</v>
      </c>
      <c r="J44" s="32">
        <f t="shared" ref="J44:L44" si="16">J33+J43</f>
        <v>918</v>
      </c>
      <c r="K44" s="32"/>
      <c r="L44" s="32">
        <f t="shared" si="16"/>
        <v>68.28</v>
      </c>
    </row>
    <row r="45" spans="1:12" ht="14.5" x14ac:dyDescent="0.35">
      <c r="A45" s="20">
        <v>1</v>
      </c>
      <c r="B45" s="21">
        <v>3</v>
      </c>
      <c r="C45" s="22" t="s">
        <v>20</v>
      </c>
      <c r="D45" s="5" t="s">
        <v>21</v>
      </c>
      <c r="E45" s="58" t="s">
        <v>55</v>
      </c>
      <c r="F45" s="77">
        <v>150</v>
      </c>
      <c r="G45" s="51">
        <v>21.9</v>
      </c>
      <c r="H45" s="51">
        <v>14.3</v>
      </c>
      <c r="I45" s="51">
        <v>19.14</v>
      </c>
      <c r="J45" s="67">
        <v>292.86</v>
      </c>
      <c r="K45" s="52">
        <v>84</v>
      </c>
      <c r="L45" s="78">
        <v>32.74</v>
      </c>
    </row>
    <row r="46" spans="1:12" ht="14.5" x14ac:dyDescent="0.35">
      <c r="A46" s="23"/>
      <c r="B46" s="15"/>
      <c r="C46" s="11"/>
      <c r="D46" s="6"/>
      <c r="E46" s="58" t="s">
        <v>56</v>
      </c>
      <c r="F46" s="77">
        <v>30</v>
      </c>
      <c r="G46" s="53">
        <v>2</v>
      </c>
      <c r="H46" s="53">
        <v>2</v>
      </c>
      <c r="I46" s="53">
        <v>13</v>
      </c>
      <c r="J46" s="67">
        <v>78</v>
      </c>
      <c r="K46" s="54"/>
      <c r="L46" s="79">
        <v>6.63</v>
      </c>
    </row>
    <row r="47" spans="1:12" ht="14.5" x14ac:dyDescent="0.35">
      <c r="A47" s="23"/>
      <c r="B47" s="15"/>
      <c r="C47" s="11"/>
      <c r="D47" s="7" t="s">
        <v>22</v>
      </c>
      <c r="E47" s="73" t="s">
        <v>57</v>
      </c>
      <c r="F47" s="53">
        <v>200</v>
      </c>
      <c r="G47" s="53">
        <v>3</v>
      </c>
      <c r="H47" s="53">
        <v>0</v>
      </c>
      <c r="I47" s="53">
        <v>23</v>
      </c>
      <c r="J47" s="53">
        <v>104</v>
      </c>
      <c r="K47" s="54">
        <v>382</v>
      </c>
      <c r="L47" s="74">
        <v>10.38</v>
      </c>
    </row>
    <row r="48" spans="1:12" ht="14.5" x14ac:dyDescent="0.35">
      <c r="A48" s="23"/>
      <c r="B48" s="15"/>
      <c r="C48" s="11"/>
      <c r="D48" s="63" t="s">
        <v>54</v>
      </c>
      <c r="E48" s="62"/>
      <c r="F48" s="53"/>
      <c r="G48" s="53"/>
      <c r="H48" s="53"/>
      <c r="I48" s="53"/>
      <c r="J48" s="53"/>
      <c r="K48" s="54"/>
      <c r="L48" s="53"/>
    </row>
    <row r="49" spans="1:12" ht="14.5" x14ac:dyDescent="0.35">
      <c r="A49" s="23"/>
      <c r="B49" s="15"/>
      <c r="C49" s="11"/>
      <c r="D49" s="7" t="s">
        <v>24</v>
      </c>
      <c r="E49" s="80" t="s">
        <v>44</v>
      </c>
      <c r="F49" s="53">
        <v>195</v>
      </c>
      <c r="G49" s="70">
        <v>1</v>
      </c>
      <c r="H49" s="70">
        <v>1</v>
      </c>
      <c r="I49" s="70">
        <v>17</v>
      </c>
      <c r="J49" s="53">
        <v>90</v>
      </c>
      <c r="K49" s="71">
        <v>368</v>
      </c>
      <c r="L49" s="81">
        <v>18.53</v>
      </c>
    </row>
    <row r="50" spans="1:12" ht="14.5" x14ac:dyDescent="0.35">
      <c r="A50" s="23"/>
      <c r="B50" s="15"/>
      <c r="C50" s="11"/>
      <c r="D50" s="6"/>
      <c r="E50" s="62"/>
      <c r="F50" s="53"/>
      <c r="G50" s="53"/>
      <c r="H50" s="53"/>
      <c r="I50" s="53"/>
      <c r="J50" s="53"/>
      <c r="K50" s="54"/>
      <c r="L50" s="53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4"/>
      <c r="B52" s="17"/>
      <c r="C52" s="8"/>
      <c r="D52" s="18" t="s">
        <v>33</v>
      </c>
      <c r="E52" s="9"/>
      <c r="F52" s="19">
        <f>SUM(F45:F51)</f>
        <v>575</v>
      </c>
      <c r="G52" s="19">
        <f t="shared" ref="G52" si="17">SUM(G45:G51)</f>
        <v>27.9</v>
      </c>
      <c r="H52" s="19">
        <f t="shared" ref="H52" si="18">SUM(H45:H51)</f>
        <v>17.3</v>
      </c>
      <c r="I52" s="19">
        <f t="shared" ref="I52" si="19">SUM(I45:I51)</f>
        <v>72.14</v>
      </c>
      <c r="J52" s="19">
        <f t="shared" ref="J52:L52" si="20">SUM(J45:J51)</f>
        <v>564.86</v>
      </c>
      <c r="K52" s="25"/>
      <c r="L52" s="19">
        <f t="shared" si="20"/>
        <v>68.28</v>
      </c>
    </row>
    <row r="53" spans="1:12" ht="14.5" x14ac:dyDescent="0.3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1">SUM(G53:G61)</f>
        <v>0</v>
      </c>
      <c r="H62" s="19">
        <f t="shared" ref="H62" si="22">SUM(H53:H61)</f>
        <v>0</v>
      </c>
      <c r="I62" s="19">
        <f t="shared" ref="I62" si="23">SUM(I53:I61)</f>
        <v>0</v>
      </c>
      <c r="J62" s="19">
        <f t="shared" ref="J62:L62" si="24">SUM(J53:J61)</f>
        <v>0</v>
      </c>
      <c r="K62" s="25"/>
      <c r="L62" s="19">
        <f t="shared" si="24"/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93" t="s">
        <v>4</v>
      </c>
      <c r="D63" s="94"/>
      <c r="E63" s="31"/>
      <c r="F63" s="32">
        <f>F52+F62</f>
        <v>575</v>
      </c>
      <c r="G63" s="32">
        <f t="shared" ref="G63" si="25">G52+G62</f>
        <v>27.9</v>
      </c>
      <c r="H63" s="32">
        <f t="shared" ref="H63" si="26">H52+H62</f>
        <v>17.3</v>
      </c>
      <c r="I63" s="32">
        <f t="shared" ref="I63" si="27">I52+I62</f>
        <v>72.14</v>
      </c>
      <c r="J63" s="32">
        <f t="shared" ref="J63:L63" si="28">J52+J62</f>
        <v>564.86</v>
      </c>
      <c r="K63" s="32"/>
      <c r="L63" s="32">
        <f t="shared" si="28"/>
        <v>68.28</v>
      </c>
    </row>
    <row r="64" spans="1:12" ht="14.5" x14ac:dyDescent="0.35">
      <c r="A64" s="20">
        <v>1</v>
      </c>
      <c r="B64" s="21">
        <v>4</v>
      </c>
      <c r="C64" s="22" t="s">
        <v>20</v>
      </c>
      <c r="D64" s="5" t="s">
        <v>21</v>
      </c>
      <c r="E64" s="82" t="s">
        <v>58</v>
      </c>
      <c r="F64" s="77">
        <v>90</v>
      </c>
      <c r="G64" s="51">
        <v>16</v>
      </c>
      <c r="H64" s="51">
        <v>5</v>
      </c>
      <c r="I64" s="51">
        <v>13</v>
      </c>
      <c r="J64" s="51">
        <v>161</v>
      </c>
      <c r="K64" s="68">
        <v>148</v>
      </c>
      <c r="L64" s="83">
        <v>31.24</v>
      </c>
    </row>
    <row r="65" spans="1:12" ht="14.5" x14ac:dyDescent="0.35">
      <c r="A65" s="23"/>
      <c r="B65" s="15"/>
      <c r="C65" s="11"/>
      <c r="D65" s="6"/>
      <c r="E65" s="62" t="s">
        <v>59</v>
      </c>
      <c r="F65" s="77">
        <v>50</v>
      </c>
      <c r="G65" s="53">
        <v>1</v>
      </c>
      <c r="H65" s="53">
        <v>3</v>
      </c>
      <c r="I65" s="53">
        <v>4</v>
      </c>
      <c r="J65" s="53">
        <v>47</v>
      </c>
      <c r="K65" s="68">
        <v>355</v>
      </c>
      <c r="L65" s="79">
        <v>3.95</v>
      </c>
    </row>
    <row r="66" spans="1:12" ht="14.5" x14ac:dyDescent="0.35">
      <c r="A66" s="23"/>
      <c r="B66" s="15"/>
      <c r="C66" s="11"/>
      <c r="D66" s="6"/>
      <c r="E66" s="58" t="s">
        <v>60</v>
      </c>
      <c r="F66" s="77">
        <v>150</v>
      </c>
      <c r="G66" s="53">
        <v>3.4</v>
      </c>
      <c r="H66" s="53">
        <v>6</v>
      </c>
      <c r="I66" s="53">
        <v>20.52</v>
      </c>
      <c r="J66" s="53">
        <v>150.22</v>
      </c>
      <c r="K66" s="84">
        <v>321</v>
      </c>
      <c r="L66" s="79">
        <v>14.48</v>
      </c>
    </row>
    <row r="67" spans="1:12" ht="14.5" x14ac:dyDescent="0.35">
      <c r="A67" s="23"/>
      <c r="B67" s="15"/>
      <c r="C67" s="11"/>
      <c r="D67" s="7" t="s">
        <v>22</v>
      </c>
      <c r="E67" s="73" t="s">
        <v>57</v>
      </c>
      <c r="F67" s="53">
        <v>200</v>
      </c>
      <c r="G67" s="53">
        <v>3</v>
      </c>
      <c r="H67" s="53">
        <v>0</v>
      </c>
      <c r="I67" s="53">
        <v>23</v>
      </c>
      <c r="J67" s="53">
        <v>104</v>
      </c>
      <c r="K67" s="54">
        <v>382</v>
      </c>
      <c r="L67" s="53">
        <v>10.38</v>
      </c>
    </row>
    <row r="68" spans="1:12" ht="14.5" x14ac:dyDescent="0.35">
      <c r="A68" s="23"/>
      <c r="B68" s="15"/>
      <c r="C68" s="11"/>
      <c r="D68" s="7" t="s">
        <v>23</v>
      </c>
      <c r="E68" s="73" t="s">
        <v>40</v>
      </c>
      <c r="F68" s="53">
        <v>50</v>
      </c>
      <c r="G68" s="53">
        <v>3</v>
      </c>
      <c r="H68" s="53">
        <v>10</v>
      </c>
      <c r="I68" s="53">
        <v>18</v>
      </c>
      <c r="J68" s="53">
        <v>174</v>
      </c>
      <c r="K68" s="54">
        <v>1</v>
      </c>
      <c r="L68" s="53">
        <v>2.4500000000000002</v>
      </c>
    </row>
    <row r="69" spans="1:12" ht="14.5" x14ac:dyDescent="0.35">
      <c r="A69" s="23"/>
      <c r="B69" s="15"/>
      <c r="C69" s="11"/>
      <c r="D69" s="7" t="s">
        <v>24</v>
      </c>
      <c r="E69" s="62"/>
      <c r="F69" s="53"/>
      <c r="G69" s="53"/>
      <c r="H69" s="53"/>
      <c r="I69" s="53"/>
      <c r="J69" s="53"/>
      <c r="K69" s="54"/>
      <c r="L69" s="53"/>
    </row>
    <row r="70" spans="1:12" ht="14.5" x14ac:dyDescent="0.35">
      <c r="A70" s="23"/>
      <c r="B70" s="15"/>
      <c r="C70" s="11"/>
      <c r="D70" s="61" t="s">
        <v>47</v>
      </c>
      <c r="E70" s="62" t="s">
        <v>42</v>
      </c>
      <c r="F70" s="53">
        <v>15</v>
      </c>
      <c r="G70" s="70">
        <v>0</v>
      </c>
      <c r="H70" s="70">
        <v>8.1999999999999993</v>
      </c>
      <c r="I70" s="70">
        <v>0</v>
      </c>
      <c r="J70" s="53">
        <v>72</v>
      </c>
      <c r="K70" s="54">
        <v>14</v>
      </c>
      <c r="L70" s="53">
        <v>5.78</v>
      </c>
    </row>
    <row r="71" spans="1:12" ht="14.5" x14ac:dyDescent="0.3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4"/>
      <c r="B72" s="17"/>
      <c r="C72" s="8"/>
      <c r="D72" s="18" t="s">
        <v>33</v>
      </c>
      <c r="E72" s="9"/>
      <c r="F72" s="19">
        <f>SUM(F64:F71)</f>
        <v>555</v>
      </c>
      <c r="G72" s="19">
        <f t="shared" ref="G72" si="29">SUM(G64:G71)</f>
        <v>26.4</v>
      </c>
      <c r="H72" s="19">
        <f t="shared" ref="H72" si="30">SUM(H64:H71)</f>
        <v>32.200000000000003</v>
      </c>
      <c r="I72" s="19">
        <f t="shared" ref="I72" si="31">SUM(I64:I71)</f>
        <v>78.52</v>
      </c>
      <c r="J72" s="19">
        <f t="shared" ref="J72:L72" si="32">SUM(J64:J71)</f>
        <v>708.22</v>
      </c>
      <c r="K72" s="25"/>
      <c r="L72" s="19">
        <f t="shared" si="32"/>
        <v>68.28</v>
      </c>
    </row>
    <row r="73" spans="1:12" ht="14.5" x14ac:dyDescent="0.3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3">SUM(G73:G81)</f>
        <v>0</v>
      </c>
      <c r="H82" s="19">
        <f t="shared" ref="H82" si="34">SUM(H73:H81)</f>
        <v>0</v>
      </c>
      <c r="I82" s="19">
        <f t="shared" ref="I82" si="35">SUM(I73:I81)</f>
        <v>0</v>
      </c>
      <c r="J82" s="19">
        <f t="shared" ref="J82:L82" si="36">SUM(J73:J81)</f>
        <v>0</v>
      </c>
      <c r="K82" s="25"/>
      <c r="L82" s="19">
        <f t="shared" si="36"/>
        <v>0</v>
      </c>
    </row>
    <row r="83" spans="1:12" ht="15.75" customHeight="1" thickBot="1" x14ac:dyDescent="0.3">
      <c r="A83" s="29">
        <f>A64</f>
        <v>1</v>
      </c>
      <c r="B83" s="30">
        <f>B64</f>
        <v>4</v>
      </c>
      <c r="C83" s="93" t="s">
        <v>4</v>
      </c>
      <c r="D83" s="94"/>
      <c r="E83" s="31"/>
      <c r="F83" s="32">
        <f>F72+F82</f>
        <v>555</v>
      </c>
      <c r="G83" s="32">
        <f t="shared" ref="G83" si="37">G72+G82</f>
        <v>26.4</v>
      </c>
      <c r="H83" s="32">
        <f t="shared" ref="H83" si="38">H72+H82</f>
        <v>32.200000000000003</v>
      </c>
      <c r="I83" s="32">
        <f t="shared" ref="I83" si="39">I72+I82</f>
        <v>78.52</v>
      </c>
      <c r="J83" s="32">
        <f t="shared" ref="J83:L83" si="40">J72+J82</f>
        <v>708.22</v>
      </c>
      <c r="K83" s="32"/>
      <c r="L83" s="32">
        <f t="shared" si="40"/>
        <v>68.28</v>
      </c>
    </row>
    <row r="84" spans="1:12" ht="14.5" x14ac:dyDescent="0.35">
      <c r="A84" s="20">
        <v>1</v>
      </c>
      <c r="B84" s="21">
        <v>5</v>
      </c>
      <c r="C84" s="22" t="s">
        <v>20</v>
      </c>
      <c r="D84" s="5" t="s">
        <v>21</v>
      </c>
      <c r="E84" s="58" t="s">
        <v>61</v>
      </c>
      <c r="F84" s="77">
        <v>80</v>
      </c>
      <c r="G84" s="51">
        <v>11</v>
      </c>
      <c r="H84" s="51">
        <v>17</v>
      </c>
      <c r="I84" s="51">
        <v>11</v>
      </c>
      <c r="J84" s="67">
        <v>241</v>
      </c>
      <c r="K84" s="68">
        <v>282</v>
      </c>
      <c r="L84" s="89">
        <v>45.41</v>
      </c>
    </row>
    <row r="85" spans="1:12" ht="14.5" x14ac:dyDescent="0.35">
      <c r="A85" s="23"/>
      <c r="B85" s="15"/>
      <c r="C85" s="11"/>
      <c r="D85" s="6"/>
      <c r="E85" s="58" t="s">
        <v>59</v>
      </c>
      <c r="F85" s="77">
        <v>50</v>
      </c>
      <c r="G85" s="53">
        <v>1</v>
      </c>
      <c r="H85" s="53">
        <v>3</v>
      </c>
      <c r="I85" s="53">
        <v>4</v>
      </c>
      <c r="J85" s="67">
        <v>47</v>
      </c>
      <c r="K85" s="68">
        <v>355</v>
      </c>
      <c r="L85" s="79">
        <v>3.14</v>
      </c>
    </row>
    <row r="86" spans="1:12" ht="14.5" x14ac:dyDescent="0.35">
      <c r="A86" s="23"/>
      <c r="B86" s="15"/>
      <c r="C86" s="11"/>
      <c r="D86" s="6"/>
      <c r="E86" s="58" t="s">
        <v>62</v>
      </c>
      <c r="F86" s="77">
        <v>150</v>
      </c>
      <c r="G86" s="53">
        <v>9</v>
      </c>
      <c r="H86" s="53">
        <v>6</v>
      </c>
      <c r="I86" s="53">
        <v>39</v>
      </c>
      <c r="J86" s="70">
        <v>246</v>
      </c>
      <c r="K86" s="71">
        <v>302</v>
      </c>
      <c r="L86" s="79">
        <v>9.85</v>
      </c>
    </row>
    <row r="87" spans="1:12" ht="14.5" x14ac:dyDescent="0.35">
      <c r="A87" s="23"/>
      <c r="B87" s="15"/>
      <c r="C87" s="11"/>
      <c r="D87" s="7" t="s">
        <v>22</v>
      </c>
      <c r="E87" s="62" t="s">
        <v>51</v>
      </c>
      <c r="F87" s="53">
        <v>200</v>
      </c>
      <c r="G87" s="53">
        <v>0</v>
      </c>
      <c r="H87" s="53">
        <v>12</v>
      </c>
      <c r="I87" s="53">
        <v>0</v>
      </c>
      <c r="J87" s="70">
        <v>57</v>
      </c>
      <c r="K87" s="54">
        <v>376</v>
      </c>
      <c r="L87" s="53">
        <v>1.65</v>
      </c>
    </row>
    <row r="88" spans="1:12" ht="14.5" x14ac:dyDescent="0.35">
      <c r="A88" s="23"/>
      <c r="B88" s="15"/>
      <c r="C88" s="11"/>
      <c r="D88" s="7" t="s">
        <v>23</v>
      </c>
      <c r="E88" s="42" t="s">
        <v>40</v>
      </c>
      <c r="F88" s="43">
        <v>50</v>
      </c>
      <c r="G88" s="43">
        <v>3</v>
      </c>
      <c r="H88" s="43">
        <v>10</v>
      </c>
      <c r="I88" s="43">
        <v>18</v>
      </c>
      <c r="J88" s="43">
        <v>174</v>
      </c>
      <c r="K88" s="44">
        <v>1</v>
      </c>
      <c r="L88" s="43">
        <v>2.4500000000000002</v>
      </c>
    </row>
    <row r="89" spans="1:12" ht="14.5" x14ac:dyDescent="0.3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61" t="s">
        <v>52</v>
      </c>
      <c r="E90" s="62" t="s">
        <v>42</v>
      </c>
      <c r="F90" s="43">
        <v>15</v>
      </c>
      <c r="G90" s="43">
        <v>0</v>
      </c>
      <c r="H90" s="43">
        <v>12</v>
      </c>
      <c r="I90" s="43">
        <v>0</v>
      </c>
      <c r="J90" s="43">
        <v>108</v>
      </c>
      <c r="K90" s="44">
        <v>14</v>
      </c>
      <c r="L90" s="43">
        <v>5.78</v>
      </c>
    </row>
    <row r="91" spans="1:12" ht="14.5" x14ac:dyDescent="0.3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4"/>
      <c r="B92" s="17"/>
      <c r="C92" s="8"/>
      <c r="D92" s="18" t="s">
        <v>33</v>
      </c>
      <c r="E92" s="9"/>
      <c r="F92" s="19">
        <f>SUM(F84:F91)</f>
        <v>545</v>
      </c>
      <c r="G92" s="19">
        <f t="shared" ref="G92" si="41">SUM(G84:G91)</f>
        <v>24</v>
      </c>
      <c r="H92" s="19">
        <f t="shared" ref="H92" si="42">SUM(H84:H91)</f>
        <v>60</v>
      </c>
      <c r="I92" s="19">
        <f t="shared" ref="I92" si="43">SUM(I84:I91)</f>
        <v>72</v>
      </c>
      <c r="J92" s="19">
        <f t="shared" ref="J92:L92" si="44">SUM(J84:J91)</f>
        <v>873</v>
      </c>
      <c r="K92" s="25"/>
      <c r="L92" s="19">
        <f t="shared" si="44"/>
        <v>68.28</v>
      </c>
    </row>
    <row r="93" spans="1:12" ht="14.5" x14ac:dyDescent="0.3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5">SUM(G93:G101)</f>
        <v>0</v>
      </c>
      <c r="H102" s="19">
        <f t="shared" ref="H102" si="46">SUM(H93:H101)</f>
        <v>0</v>
      </c>
      <c r="I102" s="19">
        <f t="shared" ref="I102" si="47">SUM(I93:I101)</f>
        <v>0</v>
      </c>
      <c r="J102" s="19">
        <f t="shared" ref="J102:L102" si="48">SUM(J93:J101)</f>
        <v>0</v>
      </c>
      <c r="K102" s="25"/>
      <c r="L102" s="19">
        <f t="shared" si="48"/>
        <v>0</v>
      </c>
    </row>
    <row r="103" spans="1:12" ht="15.75" customHeight="1" thickBot="1" x14ac:dyDescent="0.3">
      <c r="A103" s="29">
        <f>A84</f>
        <v>1</v>
      </c>
      <c r="B103" s="30">
        <f>B84</f>
        <v>5</v>
      </c>
      <c r="C103" s="93" t="s">
        <v>4</v>
      </c>
      <c r="D103" s="94"/>
      <c r="E103" s="31"/>
      <c r="F103" s="32">
        <f>F92+F102</f>
        <v>545</v>
      </c>
      <c r="G103" s="32">
        <f t="shared" ref="G103" si="49">G92+G102</f>
        <v>24</v>
      </c>
      <c r="H103" s="32">
        <f t="shared" ref="H103" si="50">H92+H102</f>
        <v>60</v>
      </c>
      <c r="I103" s="32">
        <f t="shared" ref="I103" si="51">I92+I102</f>
        <v>72</v>
      </c>
      <c r="J103" s="32">
        <f t="shared" ref="J103:L103" si="52">J92+J102</f>
        <v>873</v>
      </c>
      <c r="K103" s="32"/>
      <c r="L103" s="32">
        <f t="shared" si="52"/>
        <v>68.28</v>
      </c>
    </row>
    <row r="104" spans="1:12" ht="14.5" x14ac:dyDescent="0.35">
      <c r="A104" s="20">
        <v>2</v>
      </c>
      <c r="B104" s="21">
        <v>1</v>
      </c>
      <c r="C104" s="22" t="s">
        <v>20</v>
      </c>
      <c r="D104" s="5" t="s">
        <v>21</v>
      </c>
      <c r="E104" s="58" t="s">
        <v>63</v>
      </c>
      <c r="F104" s="40">
        <v>250</v>
      </c>
      <c r="G104" s="40">
        <v>10</v>
      </c>
      <c r="H104" s="40">
        <v>17</v>
      </c>
      <c r="I104" s="40">
        <v>41</v>
      </c>
      <c r="J104" s="40">
        <v>357</v>
      </c>
      <c r="K104" s="41">
        <v>177</v>
      </c>
      <c r="L104" s="40">
        <v>20</v>
      </c>
    </row>
    <row r="105" spans="1:12" ht="14.5" x14ac:dyDescent="0.3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7" t="s">
        <v>22</v>
      </c>
      <c r="E106" s="42" t="s">
        <v>64</v>
      </c>
      <c r="F106" s="43">
        <v>200</v>
      </c>
      <c r="G106" s="43">
        <v>3</v>
      </c>
      <c r="H106" s="43">
        <v>6</v>
      </c>
      <c r="I106" s="43">
        <v>16</v>
      </c>
      <c r="J106" s="43">
        <v>130</v>
      </c>
      <c r="K106" s="44">
        <v>394</v>
      </c>
      <c r="L106" s="43">
        <v>9.5500000000000007</v>
      </c>
    </row>
    <row r="107" spans="1:12" ht="15.5" x14ac:dyDescent="0.35">
      <c r="A107" s="23"/>
      <c r="B107" s="15"/>
      <c r="C107" s="11"/>
      <c r="D107" s="7" t="s">
        <v>23</v>
      </c>
      <c r="E107" s="73" t="s">
        <v>40</v>
      </c>
      <c r="F107" s="43">
        <v>50</v>
      </c>
      <c r="G107" s="59">
        <v>3</v>
      </c>
      <c r="H107" s="59">
        <v>10</v>
      </c>
      <c r="I107" s="59">
        <v>18</v>
      </c>
      <c r="J107" s="43">
        <v>174</v>
      </c>
      <c r="K107" s="44">
        <v>1</v>
      </c>
      <c r="L107" s="43">
        <v>2.4500000000000002</v>
      </c>
    </row>
    <row r="108" spans="1:12" ht="15.5" x14ac:dyDescent="0.35">
      <c r="A108" s="23"/>
      <c r="B108" s="15"/>
      <c r="C108" s="11"/>
      <c r="D108" s="7" t="s">
        <v>24</v>
      </c>
      <c r="E108" s="75" t="s">
        <v>44</v>
      </c>
      <c r="F108" s="43">
        <v>280</v>
      </c>
      <c r="G108" s="43">
        <v>1</v>
      </c>
      <c r="H108" s="43">
        <v>1</v>
      </c>
      <c r="I108" s="43">
        <v>25</v>
      </c>
      <c r="J108" s="43">
        <v>115</v>
      </c>
      <c r="K108" s="44">
        <v>368</v>
      </c>
      <c r="L108" s="76">
        <v>24.7</v>
      </c>
    </row>
    <row r="109" spans="1:12" ht="14.5" x14ac:dyDescent="0.35">
      <c r="A109" s="23"/>
      <c r="B109" s="15"/>
      <c r="C109" s="11"/>
      <c r="D109" s="61" t="s">
        <v>47</v>
      </c>
      <c r="E109" s="62" t="s">
        <v>42</v>
      </c>
      <c r="F109" s="43">
        <v>10</v>
      </c>
      <c r="G109" s="43">
        <v>0</v>
      </c>
      <c r="H109" s="43">
        <v>8</v>
      </c>
      <c r="I109" s="43">
        <v>0</v>
      </c>
      <c r="J109" s="43">
        <v>72</v>
      </c>
      <c r="K109" s="44">
        <v>14</v>
      </c>
      <c r="L109" s="43">
        <v>3.85</v>
      </c>
    </row>
    <row r="110" spans="1:12" ht="14.5" x14ac:dyDescent="0.35">
      <c r="A110" s="23"/>
      <c r="B110" s="15"/>
      <c r="C110" s="11"/>
      <c r="D110" s="61" t="s">
        <v>46</v>
      </c>
      <c r="E110" s="62" t="s">
        <v>41</v>
      </c>
      <c r="F110" s="43">
        <v>15</v>
      </c>
      <c r="G110" s="43">
        <v>4</v>
      </c>
      <c r="H110" s="43">
        <v>4</v>
      </c>
      <c r="I110" s="43">
        <v>0</v>
      </c>
      <c r="J110" s="43">
        <v>52</v>
      </c>
      <c r="K110" s="44">
        <v>15</v>
      </c>
      <c r="L110" s="43">
        <v>7.73</v>
      </c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SUM(F104:F110)</f>
        <v>805</v>
      </c>
      <c r="G111" s="19">
        <f t="shared" ref="G111:J111" si="53">SUM(G104:G110)</f>
        <v>21</v>
      </c>
      <c r="H111" s="19">
        <f t="shared" si="53"/>
        <v>46</v>
      </c>
      <c r="I111" s="19">
        <f t="shared" si="53"/>
        <v>100</v>
      </c>
      <c r="J111" s="19">
        <f t="shared" si="53"/>
        <v>900</v>
      </c>
      <c r="K111" s="25"/>
      <c r="L111" s="19">
        <f t="shared" ref="L111" si="54">SUM(L104:L110)</f>
        <v>68.28</v>
      </c>
    </row>
    <row r="112" spans="1:12" ht="14.5" x14ac:dyDescent="0.3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5">SUM(G112:G120)</f>
        <v>0</v>
      </c>
      <c r="H121" s="19">
        <f t="shared" si="55"/>
        <v>0</v>
      </c>
      <c r="I121" s="19">
        <f t="shared" si="55"/>
        <v>0</v>
      </c>
      <c r="J121" s="19">
        <f t="shared" si="55"/>
        <v>0</v>
      </c>
      <c r="K121" s="25"/>
      <c r="L121" s="19">
        <f t="shared" ref="L121" si="56">SUM(L112:L120)</f>
        <v>0</v>
      </c>
    </row>
    <row r="122" spans="1:12" ht="14.5" x14ac:dyDescent="0.25">
      <c r="A122" s="29">
        <f>A104</f>
        <v>2</v>
      </c>
      <c r="B122" s="30">
        <f>B104</f>
        <v>1</v>
      </c>
      <c r="C122" s="93" t="s">
        <v>4</v>
      </c>
      <c r="D122" s="94"/>
      <c r="E122" s="31"/>
      <c r="F122" s="32">
        <f>F111+F121</f>
        <v>805</v>
      </c>
      <c r="G122" s="32">
        <f t="shared" ref="G122" si="57">G111+G121</f>
        <v>21</v>
      </c>
      <c r="H122" s="32">
        <f t="shared" ref="H122" si="58">H111+H121</f>
        <v>46</v>
      </c>
      <c r="I122" s="32">
        <f t="shared" ref="I122" si="59">I111+I121</f>
        <v>100</v>
      </c>
      <c r="J122" s="32">
        <f t="shared" ref="J122:L122" si="60">J111+J121</f>
        <v>900</v>
      </c>
      <c r="K122" s="32"/>
      <c r="L122" s="32">
        <f t="shared" si="60"/>
        <v>68.28</v>
      </c>
    </row>
    <row r="123" spans="1:12" ht="15.5" x14ac:dyDescent="0.35">
      <c r="A123" s="14">
        <v>2</v>
      </c>
      <c r="B123" s="15">
        <v>2</v>
      </c>
      <c r="C123" s="22" t="s">
        <v>20</v>
      </c>
      <c r="D123" s="5" t="s">
        <v>21</v>
      </c>
      <c r="E123" s="39" t="s">
        <v>65</v>
      </c>
      <c r="F123" s="40">
        <v>200</v>
      </c>
      <c r="G123" s="40">
        <v>17</v>
      </c>
      <c r="H123" s="40">
        <v>14</v>
      </c>
      <c r="I123" s="40">
        <v>30</v>
      </c>
      <c r="J123" s="40">
        <v>314</v>
      </c>
      <c r="K123" s="41">
        <v>291</v>
      </c>
      <c r="L123" s="88">
        <v>38.22</v>
      </c>
    </row>
    <row r="124" spans="1:12" ht="14.5" x14ac:dyDescent="0.3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.5" x14ac:dyDescent="0.35">
      <c r="A125" s="14"/>
      <c r="B125" s="15"/>
      <c r="C125" s="11"/>
      <c r="D125" s="7" t="s">
        <v>22</v>
      </c>
      <c r="E125" s="42" t="s">
        <v>57</v>
      </c>
      <c r="F125" s="43">
        <v>180</v>
      </c>
      <c r="G125" s="43">
        <v>3</v>
      </c>
      <c r="H125" s="43">
        <v>0</v>
      </c>
      <c r="I125" s="43">
        <v>23</v>
      </c>
      <c r="J125" s="43">
        <v>104</v>
      </c>
      <c r="K125" s="44">
        <v>382</v>
      </c>
      <c r="L125" s="60">
        <v>9.51</v>
      </c>
    </row>
    <row r="126" spans="1:12" ht="14.5" x14ac:dyDescent="0.35">
      <c r="A126" s="14"/>
      <c r="B126" s="15"/>
      <c r="C126" s="11"/>
      <c r="D126" s="7" t="s">
        <v>23</v>
      </c>
      <c r="E126" s="42" t="s">
        <v>40</v>
      </c>
      <c r="F126" s="43">
        <v>50</v>
      </c>
      <c r="G126" s="43">
        <v>3</v>
      </c>
      <c r="H126" s="43">
        <v>10</v>
      </c>
      <c r="I126" s="43">
        <v>18</v>
      </c>
      <c r="J126" s="43">
        <v>174</v>
      </c>
      <c r="K126" s="44">
        <v>1</v>
      </c>
      <c r="L126" s="43">
        <v>2.4500000000000002</v>
      </c>
    </row>
    <row r="127" spans="1:12" ht="15.5" x14ac:dyDescent="0.35">
      <c r="A127" s="14"/>
      <c r="B127" s="15"/>
      <c r="C127" s="11"/>
      <c r="D127" s="7" t="s">
        <v>24</v>
      </c>
      <c r="E127" s="75" t="s">
        <v>44</v>
      </c>
      <c r="F127" s="43">
        <v>150</v>
      </c>
      <c r="G127" s="43">
        <v>1</v>
      </c>
      <c r="H127" s="43">
        <v>1</v>
      </c>
      <c r="I127" s="43">
        <v>15</v>
      </c>
      <c r="J127" s="43">
        <v>73</v>
      </c>
      <c r="K127" s="44">
        <v>368</v>
      </c>
      <c r="L127" s="43">
        <v>14.25</v>
      </c>
    </row>
    <row r="128" spans="1:12" ht="14.5" x14ac:dyDescent="0.35">
      <c r="A128" s="14"/>
      <c r="B128" s="15"/>
      <c r="C128" s="11"/>
      <c r="D128" s="61" t="s">
        <v>47</v>
      </c>
      <c r="E128" s="62" t="s">
        <v>42</v>
      </c>
      <c r="F128" s="43">
        <v>10</v>
      </c>
      <c r="G128" s="43">
        <v>0</v>
      </c>
      <c r="H128" s="43">
        <v>8</v>
      </c>
      <c r="I128" s="43">
        <v>0</v>
      </c>
      <c r="J128" s="43">
        <v>72</v>
      </c>
      <c r="K128" s="44">
        <v>14</v>
      </c>
      <c r="L128" s="43">
        <v>3.85</v>
      </c>
    </row>
    <row r="129" spans="1:12" ht="14.5" x14ac:dyDescent="0.3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6"/>
      <c r="B130" s="17"/>
      <c r="C130" s="8"/>
      <c r="D130" s="18" t="s">
        <v>33</v>
      </c>
      <c r="E130" s="9"/>
      <c r="F130" s="19">
        <f>SUM(F123:F129)</f>
        <v>590</v>
      </c>
      <c r="G130" s="19">
        <f t="shared" ref="G130:J130" si="61">SUM(G123:G129)</f>
        <v>24</v>
      </c>
      <c r="H130" s="19">
        <f t="shared" si="61"/>
        <v>33</v>
      </c>
      <c r="I130" s="19">
        <f t="shared" si="61"/>
        <v>86</v>
      </c>
      <c r="J130" s="19">
        <f t="shared" si="61"/>
        <v>737</v>
      </c>
      <c r="K130" s="25"/>
      <c r="L130" s="19">
        <f t="shared" ref="L130" si="62">SUM(L123:L129)</f>
        <v>68.28</v>
      </c>
    </row>
    <row r="131" spans="1:12" ht="14.5" x14ac:dyDescent="0.3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3">SUM(G131:G139)</f>
        <v>0</v>
      </c>
      <c r="H140" s="19">
        <f t="shared" si="63"/>
        <v>0</v>
      </c>
      <c r="I140" s="19">
        <f t="shared" si="63"/>
        <v>0</v>
      </c>
      <c r="J140" s="19">
        <f t="shared" si="63"/>
        <v>0</v>
      </c>
      <c r="K140" s="25"/>
      <c r="L140" s="19">
        <f t="shared" ref="L140" si="64">SUM(L131:L139)</f>
        <v>0</v>
      </c>
    </row>
    <row r="141" spans="1:12" ht="14.5" x14ac:dyDescent="0.25">
      <c r="A141" s="33">
        <f>A123</f>
        <v>2</v>
      </c>
      <c r="B141" s="33">
        <f>B123</f>
        <v>2</v>
      </c>
      <c r="C141" s="93" t="s">
        <v>4</v>
      </c>
      <c r="D141" s="94"/>
      <c r="E141" s="31"/>
      <c r="F141" s="32">
        <f>F130+F140</f>
        <v>590</v>
      </c>
      <c r="G141" s="32">
        <f t="shared" ref="G141" si="65">G130+G140</f>
        <v>24</v>
      </c>
      <c r="H141" s="32">
        <f t="shared" ref="H141" si="66">H130+H140</f>
        <v>33</v>
      </c>
      <c r="I141" s="32">
        <f t="shared" ref="I141" si="67">I130+I140</f>
        <v>86</v>
      </c>
      <c r="J141" s="32">
        <f t="shared" ref="J141:L141" si="68">J130+J140</f>
        <v>737</v>
      </c>
      <c r="K141" s="32"/>
      <c r="L141" s="32">
        <f t="shared" si="68"/>
        <v>68.28</v>
      </c>
    </row>
    <row r="142" spans="1:12" ht="14.5" x14ac:dyDescent="0.35">
      <c r="A142" s="20">
        <v>2</v>
      </c>
      <c r="B142" s="21">
        <v>3</v>
      </c>
      <c r="C142" s="22" t="s">
        <v>20</v>
      </c>
      <c r="D142" s="5" t="s">
        <v>21</v>
      </c>
      <c r="E142" s="39" t="s">
        <v>66</v>
      </c>
      <c r="F142" s="40">
        <v>130</v>
      </c>
      <c r="G142" s="40">
        <v>11</v>
      </c>
      <c r="H142" s="40">
        <v>6</v>
      </c>
      <c r="I142" s="40">
        <v>5</v>
      </c>
      <c r="J142" s="40">
        <v>118</v>
      </c>
      <c r="K142" s="41">
        <v>229</v>
      </c>
      <c r="L142" s="40">
        <v>23.65</v>
      </c>
    </row>
    <row r="143" spans="1:12" ht="14.5" x14ac:dyDescent="0.35">
      <c r="A143" s="23"/>
      <c r="B143" s="15"/>
      <c r="C143" s="11"/>
      <c r="D143" s="6"/>
      <c r="E143" s="42" t="s">
        <v>60</v>
      </c>
      <c r="F143" s="43">
        <v>150</v>
      </c>
      <c r="G143" s="43">
        <v>3</v>
      </c>
      <c r="H143" s="43">
        <v>6</v>
      </c>
      <c r="I143" s="43">
        <v>21</v>
      </c>
      <c r="J143" s="43">
        <v>150</v>
      </c>
      <c r="K143" s="44">
        <v>321</v>
      </c>
      <c r="L143" s="43">
        <v>14.53</v>
      </c>
    </row>
    <row r="144" spans="1:12" ht="14.5" x14ac:dyDescent="0.35">
      <c r="A144" s="23"/>
      <c r="B144" s="15"/>
      <c r="C144" s="11"/>
      <c r="D144" s="7" t="s">
        <v>22</v>
      </c>
      <c r="E144" s="42" t="s">
        <v>64</v>
      </c>
      <c r="F144" s="43">
        <v>200</v>
      </c>
      <c r="G144" s="43">
        <v>3</v>
      </c>
      <c r="H144" s="43">
        <v>5</v>
      </c>
      <c r="I144" s="43">
        <v>14</v>
      </c>
      <c r="J144" s="43">
        <v>113</v>
      </c>
      <c r="K144" s="44">
        <v>394</v>
      </c>
      <c r="L144" s="43">
        <v>9.5500000000000007</v>
      </c>
    </row>
    <row r="145" spans="1:12" ht="15.75" customHeight="1" x14ac:dyDescent="0.35">
      <c r="A145" s="23"/>
      <c r="B145" s="15"/>
      <c r="C145" s="11"/>
      <c r="D145" s="7" t="s">
        <v>23</v>
      </c>
      <c r="E145" s="42" t="s">
        <v>40</v>
      </c>
      <c r="F145" s="43">
        <v>50</v>
      </c>
      <c r="G145" s="43">
        <v>3</v>
      </c>
      <c r="H145" s="43">
        <v>10</v>
      </c>
      <c r="I145" s="43">
        <v>18</v>
      </c>
      <c r="J145" s="43">
        <v>174</v>
      </c>
      <c r="K145" s="44">
        <v>1</v>
      </c>
      <c r="L145" s="43">
        <v>2.4500000000000002</v>
      </c>
    </row>
    <row r="146" spans="1:12" ht="14.5" x14ac:dyDescent="0.35">
      <c r="A146" s="23"/>
      <c r="B146" s="15"/>
      <c r="C146" s="11"/>
      <c r="D146" s="7" t="s">
        <v>24</v>
      </c>
      <c r="E146" s="42" t="s">
        <v>44</v>
      </c>
      <c r="F146" s="43">
        <v>150</v>
      </c>
      <c r="G146" s="43">
        <v>1</v>
      </c>
      <c r="H146" s="43">
        <v>1</v>
      </c>
      <c r="I146" s="43">
        <v>15</v>
      </c>
      <c r="J146" s="43">
        <v>73</v>
      </c>
      <c r="K146" s="44">
        <v>368</v>
      </c>
      <c r="L146" s="43">
        <v>14.25</v>
      </c>
    </row>
    <row r="147" spans="1:12" ht="14.5" x14ac:dyDescent="0.35">
      <c r="A147" s="23"/>
      <c r="B147" s="15"/>
      <c r="C147" s="11"/>
      <c r="D147" s="61" t="s">
        <v>52</v>
      </c>
      <c r="E147" s="42" t="s">
        <v>42</v>
      </c>
      <c r="F147" s="43">
        <v>10</v>
      </c>
      <c r="G147" s="43">
        <v>0</v>
      </c>
      <c r="H147" s="43">
        <v>8</v>
      </c>
      <c r="I147" s="43">
        <v>0</v>
      </c>
      <c r="J147" s="43">
        <v>72</v>
      </c>
      <c r="K147" s="44">
        <v>14</v>
      </c>
      <c r="L147" s="43">
        <v>3.85</v>
      </c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4"/>
      <c r="B149" s="17"/>
      <c r="C149" s="8"/>
      <c r="D149" s="18" t="s">
        <v>33</v>
      </c>
      <c r="E149" s="9"/>
      <c r="F149" s="19">
        <f>SUM(F142:F148)</f>
        <v>690</v>
      </c>
      <c r="G149" s="19">
        <f t="shared" ref="G149:J149" si="69">SUM(G142:G148)</f>
        <v>21</v>
      </c>
      <c r="H149" s="19">
        <f t="shared" si="69"/>
        <v>36</v>
      </c>
      <c r="I149" s="19">
        <f t="shared" si="69"/>
        <v>73</v>
      </c>
      <c r="J149" s="19">
        <f t="shared" si="69"/>
        <v>700</v>
      </c>
      <c r="K149" s="25"/>
      <c r="L149" s="19">
        <f t="shared" ref="L149" si="70">SUM(L142:L148)</f>
        <v>68.28</v>
      </c>
    </row>
    <row r="150" spans="1:12" ht="14.5" x14ac:dyDescent="0.3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1">SUM(G150:G158)</f>
        <v>0</v>
      </c>
      <c r="H159" s="19">
        <f t="shared" si="71"/>
        <v>0</v>
      </c>
      <c r="I159" s="19">
        <f t="shared" si="71"/>
        <v>0</v>
      </c>
      <c r="J159" s="19">
        <f t="shared" si="71"/>
        <v>0</v>
      </c>
      <c r="K159" s="25"/>
      <c r="L159" s="19">
        <f t="shared" ref="L159" si="72">SUM(L150:L158)</f>
        <v>0</v>
      </c>
    </row>
    <row r="160" spans="1:12" ht="15" thickBot="1" x14ac:dyDescent="0.3">
      <c r="A160" s="29">
        <f>A142</f>
        <v>2</v>
      </c>
      <c r="B160" s="30">
        <f>B142</f>
        <v>3</v>
      </c>
      <c r="C160" s="93" t="s">
        <v>4</v>
      </c>
      <c r="D160" s="94"/>
      <c r="E160" s="31"/>
      <c r="F160" s="32">
        <f>F149+F159</f>
        <v>690</v>
      </c>
      <c r="G160" s="32">
        <f t="shared" ref="G160" si="73">G149+G159</f>
        <v>21</v>
      </c>
      <c r="H160" s="32">
        <f t="shared" ref="H160" si="74">H149+H159</f>
        <v>36</v>
      </c>
      <c r="I160" s="32">
        <f t="shared" ref="I160" si="75">I149+I159</f>
        <v>73</v>
      </c>
      <c r="J160" s="32">
        <f t="shared" ref="J160:L160" si="76">J149+J159</f>
        <v>700</v>
      </c>
      <c r="K160" s="32"/>
      <c r="L160" s="32">
        <f t="shared" si="76"/>
        <v>68.28</v>
      </c>
    </row>
    <row r="161" spans="1:12" ht="14.5" x14ac:dyDescent="0.35">
      <c r="A161" s="20">
        <v>2</v>
      </c>
      <c r="B161" s="21">
        <v>4</v>
      </c>
      <c r="C161" s="22" t="s">
        <v>20</v>
      </c>
      <c r="D161" s="5" t="s">
        <v>21</v>
      </c>
      <c r="E161" s="82" t="s">
        <v>68</v>
      </c>
      <c r="F161" s="77">
        <v>160</v>
      </c>
      <c r="G161" s="51">
        <v>22</v>
      </c>
      <c r="H161" s="51">
        <v>24</v>
      </c>
      <c r="I161" s="51">
        <v>23</v>
      </c>
      <c r="J161" s="51">
        <v>396</v>
      </c>
      <c r="K161" s="52">
        <v>240</v>
      </c>
      <c r="L161" s="89">
        <v>36.229999999999997</v>
      </c>
    </row>
    <row r="162" spans="1:12" ht="14.5" x14ac:dyDescent="0.35">
      <c r="A162" s="23"/>
      <c r="B162" s="15"/>
      <c r="C162" s="11"/>
      <c r="D162" s="6"/>
      <c r="E162" s="42" t="s">
        <v>67</v>
      </c>
      <c r="F162" s="77">
        <v>25</v>
      </c>
      <c r="G162" s="53">
        <v>2</v>
      </c>
      <c r="H162" s="53">
        <v>2</v>
      </c>
      <c r="I162" s="53">
        <v>13</v>
      </c>
      <c r="J162" s="53">
        <v>78</v>
      </c>
      <c r="K162" s="54"/>
      <c r="L162" s="72">
        <v>5.53</v>
      </c>
    </row>
    <row r="163" spans="1:12" ht="14.5" x14ac:dyDescent="0.35">
      <c r="A163" s="23"/>
      <c r="B163" s="15"/>
      <c r="C163" s="11"/>
      <c r="D163" s="7" t="s">
        <v>22</v>
      </c>
      <c r="E163" s="42" t="s">
        <v>57</v>
      </c>
      <c r="F163" s="43">
        <v>180</v>
      </c>
      <c r="G163" s="43">
        <v>4</v>
      </c>
      <c r="H163" s="43">
        <v>4</v>
      </c>
      <c r="I163" s="43">
        <v>26</v>
      </c>
      <c r="J163" s="43">
        <v>156</v>
      </c>
      <c r="K163" s="44">
        <v>382</v>
      </c>
      <c r="L163" s="43">
        <v>9.59</v>
      </c>
    </row>
    <row r="164" spans="1:12" ht="15.5" x14ac:dyDescent="0.35">
      <c r="A164" s="23"/>
      <c r="B164" s="15"/>
      <c r="C164" s="11"/>
      <c r="D164" s="7" t="s">
        <v>23</v>
      </c>
      <c r="E164" s="42" t="s">
        <v>40</v>
      </c>
      <c r="F164" s="43">
        <v>50</v>
      </c>
      <c r="G164" s="59">
        <v>3</v>
      </c>
      <c r="H164" s="59">
        <v>10</v>
      </c>
      <c r="I164" s="59">
        <v>18</v>
      </c>
      <c r="J164" s="43">
        <v>174</v>
      </c>
      <c r="K164" s="44">
        <v>1</v>
      </c>
      <c r="L164" s="43">
        <v>2.4500000000000002</v>
      </c>
    </row>
    <row r="165" spans="1:12" ht="14.5" x14ac:dyDescent="0.3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1" t="s">
        <v>46</v>
      </c>
      <c r="E166" s="62" t="s">
        <v>41</v>
      </c>
      <c r="F166" s="43">
        <v>15</v>
      </c>
      <c r="G166" s="43">
        <v>4</v>
      </c>
      <c r="H166" s="43">
        <v>4</v>
      </c>
      <c r="I166" s="43">
        <v>0</v>
      </c>
      <c r="J166" s="43">
        <v>52</v>
      </c>
      <c r="K166" s="44">
        <v>15</v>
      </c>
      <c r="L166" s="43">
        <v>7.73</v>
      </c>
    </row>
    <row r="167" spans="1:12" ht="14.5" x14ac:dyDescent="0.35">
      <c r="A167" s="23"/>
      <c r="B167" s="15"/>
      <c r="C167" s="11"/>
      <c r="D167" s="6" t="s">
        <v>69</v>
      </c>
      <c r="E167" s="62" t="s">
        <v>45</v>
      </c>
      <c r="F167" s="43">
        <v>45</v>
      </c>
      <c r="G167" s="43">
        <v>3</v>
      </c>
      <c r="H167" s="43">
        <v>3</v>
      </c>
      <c r="I167" s="43">
        <v>33</v>
      </c>
      <c r="J167" s="43">
        <v>171</v>
      </c>
      <c r="K167" s="44"/>
      <c r="L167" s="81">
        <v>6.75</v>
      </c>
    </row>
    <row r="168" spans="1:12" ht="14.5" x14ac:dyDescent="0.35">
      <c r="A168" s="24"/>
      <c r="B168" s="17"/>
      <c r="C168" s="8"/>
      <c r="D168" s="18" t="s">
        <v>33</v>
      </c>
      <c r="E168" s="9"/>
      <c r="F168" s="19">
        <f>SUM(F161:F167)</f>
        <v>475</v>
      </c>
      <c r="G168" s="19">
        <f t="shared" ref="G168:J168" si="77">SUM(G161:G167)</f>
        <v>38</v>
      </c>
      <c r="H168" s="19">
        <f t="shared" si="77"/>
        <v>47</v>
      </c>
      <c r="I168" s="19">
        <f t="shared" si="77"/>
        <v>113</v>
      </c>
      <c r="J168" s="19">
        <f t="shared" si="77"/>
        <v>1027</v>
      </c>
      <c r="K168" s="25"/>
      <c r="L168" s="19">
        <f t="shared" ref="L168" si="78">SUM(L161:L167)</f>
        <v>68.28</v>
      </c>
    </row>
    <row r="169" spans="1:12" ht="14.5" x14ac:dyDescent="0.3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9">SUM(G169:G177)</f>
        <v>0</v>
      </c>
      <c r="H178" s="19">
        <f t="shared" si="79"/>
        <v>0</v>
      </c>
      <c r="I178" s="19">
        <f t="shared" si="79"/>
        <v>0</v>
      </c>
      <c r="J178" s="19">
        <f t="shared" si="79"/>
        <v>0</v>
      </c>
      <c r="K178" s="25"/>
      <c r="L178" s="19">
        <f t="shared" ref="L178" si="80">SUM(L169:L177)</f>
        <v>0</v>
      </c>
    </row>
    <row r="179" spans="1:12" ht="14.5" x14ac:dyDescent="0.25">
      <c r="A179" s="29">
        <f>A161</f>
        <v>2</v>
      </c>
      <c r="B179" s="30">
        <f>B161</f>
        <v>4</v>
      </c>
      <c r="C179" s="93" t="s">
        <v>4</v>
      </c>
      <c r="D179" s="94"/>
      <c r="E179" s="31"/>
      <c r="F179" s="32">
        <f>F168+F178</f>
        <v>475</v>
      </c>
      <c r="G179" s="32">
        <f t="shared" ref="G179" si="81">G168+G178</f>
        <v>38</v>
      </c>
      <c r="H179" s="32">
        <f t="shared" ref="H179" si="82">H168+H178</f>
        <v>47</v>
      </c>
      <c r="I179" s="32">
        <f t="shared" ref="I179" si="83">I168+I178</f>
        <v>113</v>
      </c>
      <c r="J179" s="32">
        <f t="shared" ref="J179:L179" si="84">J168+J178</f>
        <v>1027</v>
      </c>
      <c r="K179" s="32"/>
      <c r="L179" s="32">
        <f t="shared" si="84"/>
        <v>68.28</v>
      </c>
    </row>
    <row r="180" spans="1:12" ht="14.5" x14ac:dyDescent="0.35">
      <c r="A180" s="20">
        <v>2</v>
      </c>
      <c r="B180" s="21">
        <v>5</v>
      </c>
      <c r="C180" s="22" t="s">
        <v>20</v>
      </c>
      <c r="D180" s="5" t="s">
        <v>21</v>
      </c>
      <c r="E180" s="39" t="s">
        <v>70</v>
      </c>
      <c r="F180" s="40">
        <v>95</v>
      </c>
      <c r="G180" s="40">
        <v>12</v>
      </c>
      <c r="H180" s="40">
        <v>21</v>
      </c>
      <c r="I180" s="40">
        <v>3</v>
      </c>
      <c r="J180" s="40">
        <v>249</v>
      </c>
      <c r="K180" s="41">
        <v>278</v>
      </c>
      <c r="L180" s="40">
        <v>55</v>
      </c>
    </row>
    <row r="181" spans="1:12" ht="14.5" x14ac:dyDescent="0.35">
      <c r="A181" s="23"/>
      <c r="B181" s="15"/>
      <c r="C181" s="11"/>
      <c r="D181" s="6"/>
      <c r="E181" s="42" t="s">
        <v>71</v>
      </c>
      <c r="F181" s="43">
        <v>150</v>
      </c>
      <c r="G181" s="43">
        <v>9</v>
      </c>
      <c r="H181" s="43">
        <v>10</v>
      </c>
      <c r="I181" s="43">
        <v>48</v>
      </c>
      <c r="J181" s="43">
        <v>318</v>
      </c>
      <c r="K181" s="44">
        <v>309</v>
      </c>
      <c r="L181" s="43">
        <v>5.33</v>
      </c>
    </row>
    <row r="182" spans="1:12" ht="14.5" x14ac:dyDescent="0.35">
      <c r="A182" s="23"/>
      <c r="B182" s="15"/>
      <c r="C182" s="11"/>
      <c r="D182" s="7" t="s">
        <v>22</v>
      </c>
      <c r="E182" s="42" t="s">
        <v>51</v>
      </c>
      <c r="F182" s="43">
        <v>200</v>
      </c>
      <c r="G182" s="43">
        <v>0</v>
      </c>
      <c r="H182" s="43">
        <v>0</v>
      </c>
      <c r="I182" s="43">
        <v>14</v>
      </c>
      <c r="J182" s="43">
        <v>57</v>
      </c>
      <c r="K182" s="44">
        <v>376</v>
      </c>
      <c r="L182" s="43">
        <v>1.65</v>
      </c>
    </row>
    <row r="183" spans="1:12" ht="14.5" x14ac:dyDescent="0.35">
      <c r="A183" s="23"/>
      <c r="B183" s="15"/>
      <c r="C183" s="11"/>
      <c r="D183" s="7" t="s">
        <v>23</v>
      </c>
      <c r="E183" s="42" t="s">
        <v>40</v>
      </c>
      <c r="F183" s="43">
        <v>50</v>
      </c>
      <c r="G183" s="43">
        <v>3</v>
      </c>
      <c r="H183" s="43">
        <v>10</v>
      </c>
      <c r="I183" s="43">
        <v>18</v>
      </c>
      <c r="J183" s="43">
        <v>174</v>
      </c>
      <c r="K183" s="44">
        <v>1</v>
      </c>
      <c r="L183" s="43">
        <v>2.4500000000000002</v>
      </c>
    </row>
    <row r="184" spans="1:12" ht="14.5" x14ac:dyDescent="0.35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1" t="s">
        <v>47</v>
      </c>
      <c r="E185" s="42" t="s">
        <v>42</v>
      </c>
      <c r="F185" s="43">
        <v>10</v>
      </c>
      <c r="G185" s="43">
        <v>0</v>
      </c>
      <c r="H185" s="43">
        <v>8</v>
      </c>
      <c r="I185" s="43">
        <v>0</v>
      </c>
      <c r="J185" s="43">
        <v>72</v>
      </c>
      <c r="K185" s="44">
        <v>14</v>
      </c>
      <c r="L185" s="43">
        <v>3.85</v>
      </c>
    </row>
    <row r="186" spans="1:12" ht="14.5" x14ac:dyDescent="0.3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35">
      <c r="A187" s="24"/>
      <c r="B187" s="17"/>
      <c r="C187" s="8"/>
      <c r="D187" s="18" t="s">
        <v>33</v>
      </c>
      <c r="E187" s="9"/>
      <c r="F187" s="19">
        <f>SUM(F180:F186)</f>
        <v>505</v>
      </c>
      <c r="G187" s="19">
        <f t="shared" ref="G187:J187" si="85">SUM(G180:G186)</f>
        <v>24</v>
      </c>
      <c r="H187" s="19">
        <f t="shared" si="85"/>
        <v>49</v>
      </c>
      <c r="I187" s="19">
        <f t="shared" si="85"/>
        <v>83</v>
      </c>
      <c r="J187" s="19">
        <f t="shared" si="85"/>
        <v>870</v>
      </c>
      <c r="K187" s="25"/>
      <c r="L187" s="19">
        <f t="shared" ref="L187" si="86">SUM(L180:L186)</f>
        <v>68.279999999999987</v>
      </c>
    </row>
    <row r="188" spans="1:12" ht="14.5" x14ac:dyDescent="0.3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7">SUM(G188:G196)</f>
        <v>0</v>
      </c>
      <c r="H197" s="19">
        <f t="shared" si="87"/>
        <v>0</v>
      </c>
      <c r="I197" s="19">
        <f t="shared" si="87"/>
        <v>0</v>
      </c>
      <c r="J197" s="19">
        <f t="shared" si="87"/>
        <v>0</v>
      </c>
      <c r="K197" s="25"/>
      <c r="L197" s="19">
        <f t="shared" ref="L197" si="88">SUM(L188:L196)</f>
        <v>0</v>
      </c>
    </row>
    <row r="198" spans="1:12" ht="14.5" x14ac:dyDescent="0.25">
      <c r="A198" s="29">
        <f>A180</f>
        <v>2</v>
      </c>
      <c r="B198" s="30">
        <f>B180</f>
        <v>5</v>
      </c>
      <c r="C198" s="93" t="s">
        <v>4</v>
      </c>
      <c r="D198" s="94"/>
      <c r="E198" s="31"/>
      <c r="F198" s="32">
        <f>F187+F197</f>
        <v>505</v>
      </c>
      <c r="G198" s="32">
        <f t="shared" ref="G198" si="89">G187+G197</f>
        <v>24</v>
      </c>
      <c r="H198" s="32">
        <f t="shared" ref="H198" si="90">H187+H197</f>
        <v>49</v>
      </c>
      <c r="I198" s="32">
        <f t="shared" ref="I198" si="91">I187+I197</f>
        <v>83</v>
      </c>
      <c r="J198" s="32">
        <f t="shared" ref="J198:L198" si="92">J187+J197</f>
        <v>870</v>
      </c>
      <c r="K198" s="32"/>
      <c r="L198" s="32">
        <f t="shared" si="92"/>
        <v>68.279999999999987</v>
      </c>
    </row>
    <row r="199" spans="1:12" ht="13" x14ac:dyDescent="0.25">
      <c r="A199" s="27"/>
      <c r="B199" s="28"/>
      <c r="C199" s="95" t="s">
        <v>5</v>
      </c>
      <c r="D199" s="95"/>
      <c r="E199" s="95"/>
      <c r="F199" s="34">
        <f>(F25+F44+F63+F83+F103+F122+F141+F160+F179+F198)/(IF(F25=0,0,1)+IF(F44=0,0,1)+IF(F63=0,0,1)+IF(F83=0,0,1)+IF(F103=0,0,1)+IF(F122=0,0,1)+IF(F141=0,0,1)+IF(F160=0,0,1)+IF(F179=0,0,1)+IF(F198=0,0,1))</f>
        <v>600</v>
      </c>
      <c r="G199" s="34">
        <f t="shared" ref="G199:J199" si="93">(G25+G44+G63+G83+G103+G122+G141+G160+G179+G198)/(IF(G25=0,0,1)+IF(G44=0,0,1)+IF(G63=0,0,1)+IF(G83=0,0,1)+IF(G103=0,0,1)+IF(G122=0,0,1)+IF(G141=0,0,1)+IF(G160=0,0,1)+IF(G179=0,0,1)+IF(G198=0,0,1))</f>
        <v>24.95</v>
      </c>
      <c r="H199" s="34">
        <f t="shared" si="93"/>
        <v>41.15</v>
      </c>
      <c r="I199" s="34">
        <f t="shared" si="93"/>
        <v>88.366</v>
      </c>
      <c r="J199" s="34">
        <f t="shared" si="93"/>
        <v>819.60799999999995</v>
      </c>
      <c r="K199" s="34"/>
      <c r="L199" s="34">
        <f t="shared" ref="L199" si="94">(L25+L44+L63+L83+L103+L122+L141+L160+L179+L198)/(IF(L25=0,0,1)+IF(L44=0,0,1)+IF(L63=0,0,1)+IF(L83=0,0,1)+IF(L103=0,0,1)+IF(L122=0,0,1)+IF(L141=0,0,1)+IF(L160=0,0,1)+IF(L179=0,0,1)+IF(L198=0,0,1))</f>
        <v>68.279999999999987</v>
      </c>
    </row>
  </sheetData>
  <mergeCells count="14">
    <mergeCell ref="C83:D83"/>
    <mergeCell ref="C103:D103"/>
    <mergeCell ref="C25:D25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Каб_7</cp:lastModifiedBy>
  <dcterms:created xsi:type="dcterms:W3CDTF">2022-05-16T14:23:56Z</dcterms:created>
  <dcterms:modified xsi:type="dcterms:W3CDTF">2023-10-16T08:27:27Z</dcterms:modified>
</cp:coreProperties>
</file>